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B82040CB-F512-486F-9D4A-F3429A3F54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" i="1" l="1"/>
  <c r="Q49" i="1"/>
  <c r="S49" i="1" s="1"/>
  <c r="Q50" i="1"/>
  <c r="S50" i="1" s="1"/>
  <c r="R50" i="1"/>
  <c r="R48" i="1"/>
  <c r="Q48" i="1"/>
  <c r="S48" i="1" s="1"/>
  <c r="G52" i="1"/>
  <c r="H52" i="1"/>
  <c r="I52" i="1"/>
  <c r="J52" i="1"/>
  <c r="K52" i="1"/>
  <c r="L52" i="1"/>
  <c r="M52" i="1"/>
  <c r="N52" i="1"/>
  <c r="O52" i="1"/>
  <c r="P52" i="1"/>
  <c r="R47" i="1"/>
  <c r="Q47" i="1"/>
  <c r="S47" i="1" s="1"/>
  <c r="R46" i="1"/>
  <c r="Q46" i="1"/>
  <c r="S46" i="1" s="1"/>
  <c r="Q42" i="1" l="1"/>
  <c r="S42" i="1" s="1"/>
  <c r="R42" i="1"/>
  <c r="Q43" i="1"/>
  <c r="S43" i="1" s="1"/>
  <c r="R43" i="1"/>
  <c r="Q44" i="1"/>
  <c r="S44" i="1" s="1"/>
  <c r="R44" i="1"/>
  <c r="Q45" i="1"/>
  <c r="S45" i="1" s="1"/>
  <c r="R45" i="1"/>
  <c r="Q51" i="1"/>
  <c r="S51" i="1" s="1"/>
  <c r="R51" i="1"/>
  <c r="Q39" i="1"/>
  <c r="S39" i="1" s="1"/>
  <c r="R39" i="1"/>
  <c r="Q40" i="1"/>
  <c r="S40" i="1" s="1"/>
  <c r="R40" i="1"/>
  <c r="Q41" i="1"/>
  <c r="S41" i="1" s="1"/>
  <c r="R41" i="1"/>
  <c r="Q36" i="1"/>
  <c r="S36" i="1" s="1"/>
  <c r="R36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30" i="1"/>
  <c r="S30" i="1" s="1"/>
  <c r="R30" i="1"/>
  <c r="Q29" i="1"/>
  <c r="S29" i="1" s="1"/>
  <c r="R29" i="1"/>
  <c r="Q27" i="1"/>
  <c r="S27" i="1" s="1"/>
  <c r="R27" i="1"/>
  <c r="Q28" i="1"/>
  <c r="S28" i="1" s="1"/>
  <c r="R28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<sst xmlns="http://schemas.openxmlformats.org/spreadsheetml/2006/main" count="259" uniqueCount="129">
  <si>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</si>
  <si>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</si>
  <si>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</si>
  <si>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</si>
  <si>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</si>
  <si>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</si>
  <si>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</si>
  <si>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</si>
  <si>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</si>
  <si>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</si>
  <si>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</si>
  <si>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</si>
  <si>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</si>
  <si>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</si>
  <si>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</si>
  <si>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</si>
  <si>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</si>
  <si>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</si>
  <si>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</si>
  <si>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</si>
  <si>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</si>
  <si>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</si>
  <si>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</si>
  <si>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</si>
  <si>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</si>
  <si>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</si>
  <si>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</si>
  <si>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</si>
  <si>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</si>
  <si>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</si>
  <si>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</si>
  <si>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</si>
  <si>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</si>
  <si>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</si>
  <si>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</si>
  <si>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</si>
  <si>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</si>
  <si>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</si>
  <si>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</si>
  <si>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</si>
  <si>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</si>
  <si>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</si>
  <si>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</si>
  <si>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</si>
  <si>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</si>
  <si>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</si>
  <si>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</si>
  <si>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</si>
  <si>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</si>
  <si>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</si>
  <si>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</si>
  <si>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</si>
  <si>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</si>
  <si>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</si>
  <si>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</si>
  <si>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</si>
  <si>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</si>
  <si>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</si>
  <si>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</si>
  <si>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</si>
  <si>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</si>
  <si>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</si>
  <si>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</si>
  <si>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</si>
  <si>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</si>
  <si>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</si>
  <si>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</si>
  <si>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</si>
  <si>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</si>
  <si>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</si>
  <si>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</si>
  <si>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</si>
  <si>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</si>
  <si>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</si>
  <si>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</si>
  <si>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</si>
  <si>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</si>
  <si>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</si>
  <si>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</si>
  <si>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</si>
  <si>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</si>
  <si>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</si>
  <si>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</si>
  <si>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</si>
  <si>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</si>
  <si>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</si>
  <si>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</si>
  <si>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</si>
  <si>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</si>
  <si>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</si>
  <si>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</si>
  <si>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</si>
  <si>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</si>
  <si>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</si>
  <si>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</si>
  <si>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</si>
  <si>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</si>
  <si>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</si>
  <si>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</si>
  <si>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</si>
  <si>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150-S</t>
  </si>
  <si>
    <t>STARLING ORTIZ MATOS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</si>
  <si>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</si>
  <si>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</si>
  <si>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</si>
  <si>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</si>
  <si>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</si>
  <si>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</si>
  <si>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</si>
  <si>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</si>
  <si>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</si>
  <si>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</si>
  <si>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</si>
  <si>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</si>
  <si>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156-S</t>
  </si>
  <si>
    <t>JUAN DE JESUS AQUINO DE LA CRUZ</t>
  </si>
  <si>
    <t>157-S</t>
  </si>
  <si>
    <t>ANGEL VIDAL VIRCHE DE LA CRUZ</t>
  </si>
  <si>
    <t>Total de Servidores Públicos en Compesansación Militar: 35</t>
  </si>
  <si>
    <t>YOEL ELIAS ADAMES VASQUEZ,</t>
  </si>
  <si>
    <t>Encargado del Departamento de Recursos Humanos</t>
  </si>
  <si>
    <t>Defensa Civil.</t>
  </si>
  <si>
    <t>Correspondiente al mes de mayo del año 2022</t>
  </si>
  <si>
    <t>0159-S</t>
  </si>
  <si>
    <t>0160-S</t>
  </si>
  <si>
    <t>0161-S</t>
  </si>
  <si>
    <t>BIENVENIDO BERROA PÉREZ</t>
  </si>
  <si>
    <t>TOBIEL ENRIQUE MARMOLEJOS PÉREZ</t>
  </si>
  <si>
    <t>CARLOS ALBERTO BRITO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</si>
</sst>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1627906</xdr:colOff>
      <xdr:row>2</xdr:row>
      <xdr:rowOff>31173</xdr:rowOff>
    </xdr:from>
    <xdr:to>
      <xdr:col>5</xdr:col>
      <xdr:colOff>3035008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5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4495800</xdr:colOff>
      <xdr:row>5</xdr:row>
      <xdr:rowOff>114300</xdr:rowOff>
    </xdr:from>
    <xdr:to>
      <xdr:col>4</xdr:col>
      <xdr:colOff>190500</xdr:colOff>
      <xdr:row>10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99060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view="pageBreakPreview" topLeftCell="D1" zoomScale="42" zoomScaleNormal="10" zoomScaleSheetLayoutView="42" workbookViewId="0">
      <selection activeCell="H51" sqref="H51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122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5" si="0">+H17+I17+J17+K17+L17+M17+N17+O17+P17</f>
        <v>8582.94</v>
      </c>
      <c r="R17" s="28">
        <f t="shared" ref="R17:R45" si="1">K17+L17+N17</f>
        <v>0</v>
      </c>
      <c r="S17" s="9">
        <f t="shared" ref="S17:S45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15000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15000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5000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5000</v>
      </c>
      <c r="T30" s="34">
        <v>122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5000</v>
      </c>
      <c r="T31" s="34">
        <v>122</v>
      </c>
    </row>
    <row r="32" spans="1:20" s="10" customFormat="1" ht="42" customHeight="1" x14ac:dyDescent="0.45">
      <c r="A32" s="34" t="s">
        <v>73</v>
      </c>
      <c r="B32" s="35" t="s">
        <v>74</v>
      </c>
      <c r="C32" s="35" t="s">
        <v>72</v>
      </c>
      <c r="D32" s="35" t="s">
        <v>75</v>
      </c>
      <c r="E32" s="35" t="s">
        <v>30</v>
      </c>
      <c r="F32" s="36" t="s">
        <v>40</v>
      </c>
      <c r="G32" s="37">
        <v>6000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6000</v>
      </c>
      <c r="T32" s="34" t="s">
        <v>35</v>
      </c>
    </row>
    <row r="33" spans="1:20" s="10" customFormat="1" ht="42" customHeight="1" x14ac:dyDescent="0.45">
      <c r="A33" s="34" t="s">
        <v>76</v>
      </c>
      <c r="B33" s="35" t="s">
        <v>77</v>
      </c>
      <c r="C33" s="35" t="s">
        <v>72</v>
      </c>
      <c r="D33" s="35" t="s">
        <v>78</v>
      </c>
      <c r="E33" s="35" t="s">
        <v>30</v>
      </c>
      <c r="F33" s="36" t="s">
        <v>40</v>
      </c>
      <c r="G33" s="37">
        <v>7500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7500</v>
      </c>
      <c r="T33" s="34">
        <v>122</v>
      </c>
    </row>
    <row r="34" spans="1:20" s="10" customFormat="1" ht="42" customHeight="1" x14ac:dyDescent="0.45">
      <c r="A34" s="34" t="s">
        <v>80</v>
      </c>
      <c r="B34" s="35" t="s">
        <v>81</v>
      </c>
      <c r="C34" s="35" t="s">
        <v>79</v>
      </c>
      <c r="D34" s="35" t="s">
        <v>82</v>
      </c>
      <c r="E34" s="35" t="s">
        <v>30</v>
      </c>
      <c r="F34" s="36" t="s">
        <v>40</v>
      </c>
      <c r="G34" s="37">
        <v>8000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8000</v>
      </c>
      <c r="T34" s="34" t="s">
        <v>35</v>
      </c>
    </row>
    <row r="35" spans="1:20" s="10" customFormat="1" ht="42" customHeight="1" x14ac:dyDescent="0.45">
      <c r="A35" s="34" t="s">
        <v>83</v>
      </c>
      <c r="B35" s="35" t="s">
        <v>84</v>
      </c>
      <c r="C35" s="35" t="s">
        <v>79</v>
      </c>
      <c r="D35" s="35" t="s">
        <v>85</v>
      </c>
      <c r="E35" s="35" t="s">
        <v>30</v>
      </c>
      <c r="F35" s="36" t="s">
        <v>40</v>
      </c>
      <c r="G35" s="37">
        <v>14000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14000</v>
      </c>
      <c r="T35" s="34" t="s">
        <v>35</v>
      </c>
    </row>
    <row r="36" spans="1:20" s="10" customFormat="1" ht="42" customHeight="1" x14ac:dyDescent="0.45">
      <c r="A36" s="34" t="s">
        <v>86</v>
      </c>
      <c r="B36" s="35" t="s">
        <v>87</v>
      </c>
      <c r="C36" s="35" t="s">
        <v>49</v>
      </c>
      <c r="D36" s="35" t="s">
        <v>34</v>
      </c>
      <c r="E36" s="35" t="s">
        <v>30</v>
      </c>
      <c r="F36" s="36" t="s">
        <v>40</v>
      </c>
      <c r="G36" s="37">
        <v>18000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18000</v>
      </c>
      <c r="T36" s="34">
        <v>122</v>
      </c>
    </row>
    <row r="37" spans="1:20" s="10" customFormat="1" ht="42" customHeight="1" x14ac:dyDescent="0.45">
      <c r="A37" s="34" t="s">
        <v>88</v>
      </c>
      <c r="B37" s="35" t="s">
        <v>89</v>
      </c>
      <c r="C37" s="35" t="s">
        <v>49</v>
      </c>
      <c r="D37" s="35" t="s">
        <v>34</v>
      </c>
      <c r="E37" s="35" t="s">
        <v>30</v>
      </c>
      <c r="F37" s="36" t="s">
        <v>40</v>
      </c>
      <c r="G37" s="37">
        <v>20000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20000</v>
      </c>
      <c r="T37" s="34">
        <v>122</v>
      </c>
    </row>
    <row r="38" spans="1:20" s="10" customFormat="1" ht="42" customHeight="1" x14ac:dyDescent="0.45">
      <c r="A38" s="34" t="s">
        <v>90</v>
      </c>
      <c r="B38" s="41" t="s">
        <v>91</v>
      </c>
      <c r="C38" s="35" t="s">
        <v>49</v>
      </c>
      <c r="D38" s="41" t="s">
        <v>92</v>
      </c>
      <c r="E38" s="41" t="s">
        <v>30</v>
      </c>
      <c r="F38" s="36" t="s">
        <v>40</v>
      </c>
      <c r="G38" s="42">
        <v>30000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30000</v>
      </c>
      <c r="T38" s="34">
        <v>122</v>
      </c>
    </row>
    <row r="39" spans="1:20" s="10" customFormat="1" ht="42" customHeight="1" x14ac:dyDescent="0.45">
      <c r="A39" s="34" t="s">
        <v>93</v>
      </c>
      <c r="B39" s="41" t="s">
        <v>94</v>
      </c>
      <c r="C39" s="35" t="s">
        <v>49</v>
      </c>
      <c r="D39" s="41" t="s">
        <v>34</v>
      </c>
      <c r="E39" s="41" t="s">
        <v>30</v>
      </c>
      <c r="F39" s="36" t="s">
        <v>40</v>
      </c>
      <c r="G39" s="42">
        <v>10000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10000</v>
      </c>
      <c r="T39" s="34">
        <v>122</v>
      </c>
    </row>
    <row r="40" spans="1:20" s="10" customFormat="1" ht="42" customHeight="1" x14ac:dyDescent="0.45">
      <c r="A40" s="34" t="s">
        <v>95</v>
      </c>
      <c r="B40" s="35" t="s">
        <v>96</v>
      </c>
      <c r="C40" s="35" t="s">
        <v>49</v>
      </c>
      <c r="D40" s="35" t="s">
        <v>34</v>
      </c>
      <c r="E40" s="35" t="s">
        <v>30</v>
      </c>
      <c r="F40" s="36" t="s">
        <v>40</v>
      </c>
      <c r="G40" s="37">
        <v>7000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7000</v>
      </c>
      <c r="T40" s="34">
        <v>122</v>
      </c>
    </row>
    <row r="41" spans="1:20" s="10" customFormat="1" ht="42" customHeight="1" x14ac:dyDescent="0.45">
      <c r="A41" s="34" t="s">
        <v>100</v>
      </c>
      <c r="B41" s="35" t="s">
        <v>101</v>
      </c>
      <c r="C41" s="35" t="s">
        <v>49</v>
      </c>
      <c r="D41" s="35" t="s">
        <v>34</v>
      </c>
      <c r="E41" s="35" t="s">
        <v>30</v>
      </c>
      <c r="F41" s="36" t="s">
        <v>40</v>
      </c>
      <c r="G41" s="37">
        <v>7000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7000</v>
      </c>
      <c r="T41" s="34">
        <v>122</v>
      </c>
    </row>
    <row r="42" spans="1:20" s="10" customFormat="1" ht="42" customHeight="1" x14ac:dyDescent="0.45">
      <c r="A42" s="34" t="s">
        <v>102</v>
      </c>
      <c r="B42" s="35" t="s">
        <v>107</v>
      </c>
      <c r="C42" s="24" t="s">
        <v>28</v>
      </c>
      <c r="D42" s="35" t="s">
        <v>113</v>
      </c>
      <c r="E42" s="41" t="s">
        <v>30</v>
      </c>
      <c r="F42" s="32" t="s">
        <v>31</v>
      </c>
      <c r="G42" s="37">
        <v>70000</v>
      </c>
      <c r="H42" s="38">
        <v>6195.85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6195.85</v>
      </c>
      <c r="R42" s="28">
        <f t="shared" si="1"/>
        <v>0</v>
      </c>
      <c r="S42" s="9">
        <f t="shared" si="2"/>
        <v>63804.15</v>
      </c>
      <c r="T42" s="34">
        <v>122</v>
      </c>
    </row>
    <row r="43" spans="1:20" s="10" customFormat="1" ht="45.75" customHeight="1" x14ac:dyDescent="0.45">
      <c r="A43" s="34" t="s">
        <v>103</v>
      </c>
      <c r="B43" s="35" t="s">
        <v>108</v>
      </c>
      <c r="C43" s="35" t="s">
        <v>112</v>
      </c>
      <c r="D43" s="35" t="s">
        <v>82</v>
      </c>
      <c r="E43" s="35" t="s">
        <v>30</v>
      </c>
      <c r="F43" s="36" t="s">
        <v>40</v>
      </c>
      <c r="G43" s="37">
        <v>15000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15000</v>
      </c>
      <c r="T43" s="34">
        <v>122</v>
      </c>
    </row>
    <row r="44" spans="1:20" s="10" customFormat="1" ht="42" customHeight="1" x14ac:dyDescent="0.45">
      <c r="A44" s="34" t="s">
        <v>104</v>
      </c>
      <c r="B44" s="35" t="s">
        <v>109</v>
      </c>
      <c r="C44" s="35" t="s">
        <v>49</v>
      </c>
      <c r="D44" s="35" t="s">
        <v>34</v>
      </c>
      <c r="E44" s="35" t="s">
        <v>30</v>
      </c>
      <c r="F44" s="36" t="s">
        <v>40</v>
      </c>
      <c r="G44" s="37">
        <v>15000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15000</v>
      </c>
      <c r="T44" s="34">
        <v>122</v>
      </c>
    </row>
    <row r="45" spans="1:20" s="10" customFormat="1" ht="42" customHeight="1" x14ac:dyDescent="0.45">
      <c r="A45" s="34" t="s">
        <v>105</v>
      </c>
      <c r="B45" s="35" t="s">
        <v>110</v>
      </c>
      <c r="C45" s="35" t="s">
        <v>49</v>
      </c>
      <c r="D45" s="35" t="s">
        <v>34</v>
      </c>
      <c r="E45" s="35" t="s">
        <v>30</v>
      </c>
      <c r="F45" s="36" t="s">
        <v>40</v>
      </c>
      <c r="G45" s="37">
        <v>18000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si="0"/>
        <v>0</v>
      </c>
      <c r="R45" s="28">
        <f t="shared" si="1"/>
        <v>0</v>
      </c>
      <c r="S45" s="9">
        <f t="shared" si="2"/>
        <v>18000</v>
      </c>
      <c r="T45" s="34">
        <v>122</v>
      </c>
    </row>
    <row r="46" spans="1:20" s="10" customFormat="1" ht="42" customHeight="1" x14ac:dyDescent="0.45">
      <c r="A46" s="34" t="s">
        <v>106</v>
      </c>
      <c r="B46" s="35" t="s">
        <v>111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15000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ref="Q46:Q47" si="3">+H46+I46+J46+K46+L46+M46+N46+O46+P46</f>
        <v>0</v>
      </c>
      <c r="R46" s="28">
        <f t="shared" ref="R46:R47" si="4">K46+L46+N46</f>
        <v>0</v>
      </c>
      <c r="S46" s="9">
        <f t="shared" ref="S46:S47" si="5">+G46-Q46</f>
        <v>15000</v>
      </c>
      <c r="T46" s="34">
        <v>122</v>
      </c>
    </row>
    <row r="47" spans="1:20" s="10" customFormat="1" ht="42" customHeight="1" x14ac:dyDescent="0.45">
      <c r="A47" s="34" t="s">
        <v>114</v>
      </c>
      <c r="B47" s="35" t="s">
        <v>115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20000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si="3"/>
        <v>0</v>
      </c>
      <c r="R47" s="28">
        <f t="shared" si="4"/>
        <v>0</v>
      </c>
      <c r="S47" s="9">
        <f t="shared" si="5"/>
        <v>20000</v>
      </c>
      <c r="T47" s="34">
        <v>122</v>
      </c>
    </row>
    <row r="48" spans="1:20" s="10" customFormat="1" ht="42" customHeight="1" x14ac:dyDescent="0.45">
      <c r="A48" s="34" t="s">
        <v>116</v>
      </c>
      <c r="B48" s="35" t="s">
        <v>117</v>
      </c>
      <c r="C48" s="35" t="s">
        <v>49</v>
      </c>
      <c r="D48" s="35" t="s">
        <v>34</v>
      </c>
      <c r="E48" s="35" t="s">
        <v>30</v>
      </c>
      <c r="F48" s="36" t="s">
        <v>40</v>
      </c>
      <c r="G48" s="37">
        <v>15000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>+H48+I48+J48+K48+L48+M48+N48+O48+P48</f>
        <v>0</v>
      </c>
      <c r="R48" s="28">
        <f>K48+L48+N48</f>
        <v>0</v>
      </c>
      <c r="S48" s="9">
        <f>+G48-Q48</f>
        <v>15000</v>
      </c>
      <c r="T48" s="34">
        <v>122</v>
      </c>
    </row>
    <row r="49" spans="1:20" s="10" customFormat="1" ht="42" customHeight="1" x14ac:dyDescent="0.45">
      <c r="A49" s="34" t="s">
        <v>123</v>
      </c>
      <c r="B49" s="35" t="s">
        <v>126</v>
      </c>
      <c r="C49" s="35" t="s">
        <v>49</v>
      </c>
      <c r="D49" s="35" t="s">
        <v>53</v>
      </c>
      <c r="E49" s="35" t="s">
        <v>30</v>
      </c>
      <c r="F49" s="36" t="s">
        <v>40</v>
      </c>
      <c r="G49" s="37">
        <v>12000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>+H49+I49+J49+K49+L49+M49+N49+O49+P49</f>
        <v>0</v>
      </c>
      <c r="R49" s="28">
        <f>K49+L49+N49</f>
        <v>0</v>
      </c>
      <c r="S49" s="9">
        <f>+G49-Q49</f>
        <v>12000</v>
      </c>
      <c r="T49" s="34">
        <v>122</v>
      </c>
    </row>
    <row r="50" spans="1:20" s="10" customFormat="1" ht="42" customHeight="1" x14ac:dyDescent="0.45">
      <c r="A50" s="34" t="s">
        <v>124</v>
      </c>
      <c r="B50" s="35" t="s">
        <v>127</v>
      </c>
      <c r="C50" s="35" t="s">
        <v>49</v>
      </c>
      <c r="D50" s="35" t="s">
        <v>53</v>
      </c>
      <c r="E50" s="35" t="s">
        <v>30</v>
      </c>
      <c r="F50" s="36" t="s">
        <v>40</v>
      </c>
      <c r="G50" s="37">
        <v>7000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>+H50+I50+J50+K50+L50+M50+N50+O50+P50</f>
        <v>0</v>
      </c>
      <c r="R50" s="28">
        <f>K50+L50+N50</f>
        <v>0</v>
      </c>
      <c r="S50" s="9">
        <f>+G50-Q50</f>
        <v>7000</v>
      </c>
      <c r="T50" s="34">
        <v>122</v>
      </c>
    </row>
    <row r="51" spans="1:20" s="10" customFormat="1" ht="42" customHeight="1" x14ac:dyDescent="0.45">
      <c r="A51" s="34" t="s">
        <v>125</v>
      </c>
      <c r="B51" s="35" t="s">
        <v>128</v>
      </c>
      <c r="C51" s="35" t="s">
        <v>49</v>
      </c>
      <c r="D51" s="35" t="s">
        <v>53</v>
      </c>
      <c r="E51" s="35" t="s">
        <v>30</v>
      </c>
      <c r="F51" s="36" t="s">
        <v>40</v>
      </c>
      <c r="G51" s="37">
        <v>5117.5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>+H51+I51+J51+K51+L51+M51+N51+O51+P51</f>
        <v>0</v>
      </c>
      <c r="R51" s="28">
        <f>K51+L51+N51</f>
        <v>0</v>
      </c>
      <c r="S51" s="9">
        <f>+G51-Q51</f>
        <v>5117.5</v>
      </c>
      <c r="T51" s="34">
        <v>122</v>
      </c>
    </row>
    <row r="52" spans="1:20" s="11" customFormat="1" ht="42" customHeight="1" x14ac:dyDescent="0.45">
      <c r="A52" s="61" t="s">
        <v>97</v>
      </c>
      <c r="B52" s="62"/>
      <c r="C52" s="62"/>
      <c r="D52" s="62"/>
      <c r="E52" s="62"/>
      <c r="F52" s="63"/>
      <c r="G52" s="44">
        <f t="shared" ref="G52:S52" si="6">SUM(G17:G51)</f>
        <v>609617.5</v>
      </c>
      <c r="H52" s="44">
        <f t="shared" si="6"/>
        <v>17076.04</v>
      </c>
      <c r="I52" s="44">
        <f t="shared" si="6"/>
        <v>0</v>
      </c>
      <c r="J52" s="44">
        <f t="shared" si="6"/>
        <v>0</v>
      </c>
      <c r="K52" s="44">
        <f t="shared" si="6"/>
        <v>0</v>
      </c>
      <c r="L52" s="44">
        <f t="shared" si="6"/>
        <v>0</v>
      </c>
      <c r="M52" s="44">
        <f t="shared" si="6"/>
        <v>0</v>
      </c>
      <c r="N52" s="44">
        <f t="shared" si="6"/>
        <v>0</v>
      </c>
      <c r="O52" s="44">
        <f t="shared" si="6"/>
        <v>0</v>
      </c>
      <c r="P52" s="44">
        <f t="shared" si="6"/>
        <v>0</v>
      </c>
      <c r="Q52" s="44">
        <f t="shared" si="6"/>
        <v>17076.04</v>
      </c>
      <c r="R52" s="44">
        <f t="shared" si="6"/>
        <v>0</v>
      </c>
      <c r="S52" s="44">
        <f t="shared" si="6"/>
        <v>592541.46</v>
      </c>
      <c r="T52" s="44"/>
    </row>
    <row r="53" spans="1:20" ht="30" customHeight="1" x14ac:dyDescent="0.2">
      <c r="A53" s="12" t="s">
        <v>118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2" t="s">
        <v>98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">
      <c r="A56" s="15" t="s">
        <v>99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.25" x14ac:dyDescent="0.2">
      <c r="A63" s="59" t="s">
        <v>119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0" ht="23.25" x14ac:dyDescent="0.2">
      <c r="A64" s="60" t="s">
        <v>120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3.25" x14ac:dyDescent="0.2">
      <c r="A65" s="60" t="s">
        <v>121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2022-02-08T14:17:12Z</cp:lastPrinted>
  <dcterms:created xsi:type="dcterms:W3CDTF">2021-10-08T14:51:15Z</dcterms:created>
  <dcterms:modified xsi:type="dcterms:W3CDTF">2022-07-05T17:19:32Z</dcterms:modified>
</cp:coreProperties>
</file>